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xr:revisionPtr revIDLastSave="0" documentId="8_{99AEB3A4-20F4-4307-8027-366D86BD9641}" xr6:coauthVersionLast="47" xr6:coauthVersionMax="47" xr10:uidLastSave="{00000000-0000-0000-0000-000000000000}"/>
  <bookViews>
    <workbookView xWindow="-108" yWindow="-108" windowWidth="23256" windowHeight="12576" xr2:uid="{00000000-000D-0000-FFFF-FFFF00000000}"/>
  </bookViews>
  <sheets>
    <sheet name="Stack-up proposal" sheetId="1" r:id="rId1"/>
  </sheets>
  <definedNames>
    <definedName name="_xlnm._FilterDatabase" localSheetId="0" hidden="1">'Stack-up proposal'!$A$39:$J$39</definedName>
    <definedName name="_xlnm.Print_Area" localSheetId="0">'Stack-up proposal'!$A$5:$I$9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AW2" i="1"/>
  <c r="AT2" i="1"/>
  <c r="AW1" i="1"/>
  <c r="AT1" i="1"/>
</calcChain>
</file>

<file path=xl/sharedStrings.xml><?xml version="1.0" encoding="utf-8"?>
<sst xmlns="http://schemas.openxmlformats.org/spreadsheetml/2006/main" count="177" uniqueCount="63">
  <si>
    <t>PP</t>
  </si>
  <si>
    <t>Core</t>
  </si>
  <si>
    <t>Note</t>
  </si>
  <si>
    <t>Actual</t>
  </si>
  <si>
    <t>Tol</t>
  </si>
  <si>
    <t>Judgment</t>
  </si>
  <si>
    <t>Etched Core</t>
  </si>
  <si>
    <t>Stack-up Simulation</t>
  </si>
  <si>
    <t xml:space="preserve">Project name: </t>
  </si>
  <si>
    <t xml:space="preserve">material: </t>
  </si>
  <si>
    <t>material:TU-883</t>
  </si>
  <si>
    <t>Layer Name</t>
  </si>
  <si>
    <t>Original design</t>
  </si>
  <si>
    <t>Material</t>
  </si>
  <si>
    <t xml:space="preserve">Estimateted residual copper </t>
  </si>
  <si>
    <t>Build - up</t>
  </si>
  <si>
    <t>thickness
(unit mil)</t>
  </si>
  <si>
    <t>simulated average thickness(unit mil)</t>
  </si>
  <si>
    <t>Soldermask</t>
  </si>
  <si>
    <t>0.5oz+plating</t>
  </si>
  <si>
    <t>STD/HTE</t>
  </si>
  <si>
    <t>PP(1078 RC65)</t>
  </si>
  <si>
    <t>TU-883</t>
  </si>
  <si>
    <t>PP(1078 RC67)</t>
  </si>
  <si>
    <t>0.5oz</t>
  </si>
  <si>
    <t>VLP</t>
  </si>
  <si>
    <t>CORE</t>
  </si>
  <si>
    <t>CORE(1078*2)</t>
  </si>
  <si>
    <t>1oz</t>
  </si>
  <si>
    <t>PP(1078 RC67+1078 RC67)</t>
  </si>
  <si>
    <t>CORE(1078*1)</t>
  </si>
  <si>
    <t>PP(1080 RC70)</t>
  </si>
  <si>
    <t>CORE(2116*2)</t>
  </si>
  <si>
    <t/>
  </si>
  <si>
    <t>Total Board Thickness: 2+/-0.2mm</t>
  </si>
  <si>
    <t>(Measure Over SolderMask)</t>
  </si>
  <si>
    <t>Differential impedance list</t>
  </si>
  <si>
    <t>Layer name</t>
  </si>
  <si>
    <t>Reference layer</t>
  </si>
  <si>
    <t>DK</t>
  </si>
  <si>
    <t>line width/space
(unit: mil)</t>
  </si>
  <si>
    <t>impedance
(unit:ohm)</t>
  </si>
  <si>
    <t>4.4/4.74</t>
  </si>
  <si>
    <t>100+/-10</t>
  </si>
  <si>
    <t>2</t>
  </si>
  <si>
    <t>2.94</t>
  </si>
  <si>
    <t>3.3/4.2</t>
  </si>
  <si>
    <t>3.6/3.9</t>
  </si>
  <si>
    <t>2&amp;4</t>
  </si>
  <si>
    <t>3&amp;2.89</t>
  </si>
  <si>
    <t>3.5/4</t>
  </si>
  <si>
    <t>4&amp;6</t>
  </si>
  <si>
    <t>3.5/4.37</t>
  </si>
  <si>
    <t>3.6/4.27</t>
  </si>
  <si>
    <t>4.1/3.74</t>
  </si>
  <si>
    <t>9&amp;7</t>
  </si>
  <si>
    <t>3.15&amp;2.82</t>
  </si>
  <si>
    <t>11&amp;9</t>
  </si>
  <si>
    <t>13&amp;11</t>
  </si>
  <si>
    <t>4.2/4.94</t>
  </si>
  <si>
    <t>13</t>
  </si>
  <si>
    <t>Suggested design</t>
  </si>
  <si>
    <t>FEB2_PROTOTYPE_v2.8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</si>
</sst>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 #,##0_ ;_ * \-#,##0_ ;_ * &quot;-&quot;_ ;_ @_ "/>
    <numFmt numFmtId="165" formatCode="0.00_);[Red]\(0.00\)"/>
  </numFmts>
  <fonts count="22">
    <font>
      <sz val="12"/>
      <name val="FrutigerNext LT Regular"/>
      <family val="2"/>
    </font>
    <font>
      <sz val="12"/>
      <name val="Arial"/>
      <family val="2"/>
    </font>
    <font>
      <b/>
      <sz val="18"/>
      <name val="Arial"/>
      <family val="2"/>
    </font>
    <font>
      <b/>
      <sz val="12"/>
      <name val="Arial"/>
      <family val="2"/>
    </font>
    <font>
      <b/>
      <sz val="12"/>
      <color indexed="60"/>
      <name val="Arial"/>
      <family val="2"/>
    </font>
    <font>
      <b/>
      <sz val="14"/>
      <name val="Arial"/>
      <family val="2"/>
    </font>
    <font>
      <b/>
      <sz val="12"/>
      <name val="FrutigerNext LT Regular"/>
      <family val="2"/>
    </font>
    <font>
      <sz val="14"/>
      <name val="FrutigerNext LT Regular"/>
      <family val="2"/>
    </font>
    <font>
      <sz val="10"/>
      <name val="宋体"/>
      <family val="3"/>
      <charset val="134"/>
    </font>
    <font>
      <sz val="10"/>
      <name val="Arial"/>
      <family val="2"/>
    </font>
    <font>
      <sz val="10"/>
      <name val="Helv"/>
      <family val="2"/>
    </font>
    <font>
      <sz val="11"/>
      <name val="돋움"/>
      <family val="2"/>
    </font>
    <font>
      <sz val="12"/>
      <name val="新細明體"/>
      <family val="1"/>
    </font>
    <font>
      <b/>
      <sz val="12"/>
      <color rgb="FF0000FF"/>
      <name val="Arial"/>
      <family val="2"/>
    </font>
    <font>
      <sz val="12"/>
      <color rgb="FF0000FF"/>
      <name val="FrutigerNext LT Regular"/>
      <family val="2"/>
    </font>
    <font>
      <sz val="12"/>
      <color rgb="FF0000FF"/>
      <name val="Arial"/>
      <family val="2"/>
    </font>
    <font>
      <sz val="14"/>
      <color rgb="FF0000FF"/>
      <name val="FrutigerNext LT Regular"/>
      <family val="2"/>
    </font>
    <font>
      <b/>
      <sz val="12"/>
      <color rgb="FF0000FF"/>
      <name val="FrutigerNext LT Regular"/>
      <family val="2"/>
    </font>
    <font>
      <sz val="12"/>
      <color rgb="FFFF0000"/>
      <name val="Arial"/>
      <family val="2"/>
    </font>
    <font>
      <sz val="12"/>
      <name val="宋体"/>
      <family val="3"/>
      <charset val="134"/>
    </font>
    <font>
      <b/>
      <sz val="12"/>
      <color rgb="FF0000FF"/>
      <name val="宋体"/>
      <family val="3"/>
      <charset val="134"/>
    </font>
    <font>
      <sz val="12"/>
      <color theme="0"/>
      <name val="Arial"/>
      <family val="2"/>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8" tint="0.79998168889431442"/>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FF0000"/>
      </left>
      <right/>
      <top/>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s>
  <cellStyleXfs count="13">
    <xf numFmtId="0" fontId="0" fillId="0" borderId="0">
      <alignment vertical="center"/>
    </xf>
    <xf numFmtId="0" fontId="10" fillId="0" borderId="0"/>
    <xf numFmtId="0" fontId="8" fillId="0" borderId="0"/>
    <xf numFmtId="0" fontId="8" fillId="0" borderId="0"/>
    <xf numFmtId="0" fontId="8" fillId="0" borderId="0"/>
    <xf numFmtId="0" fontId="9" fillId="0" borderId="0"/>
    <xf numFmtId="0" fontId="8" fillId="0" borderId="0"/>
    <xf numFmtId="42" fontId="9" fillId="0" borderId="0" applyFont="0" applyFill="0" applyBorder="0" applyAlignment="0" applyProtection="0"/>
    <xf numFmtId="44" fontId="9" fillId="0" borderId="0" applyFont="0" applyFill="0" applyBorder="0" applyAlignment="0" applyProtection="0"/>
    <xf numFmtId="164" fontId="11" fillId="0" borderId="0" applyFont="0" applyFill="0" applyBorder="0" applyAlignment="0" applyProtection="0"/>
    <xf numFmtId="43" fontId="9" fillId="0" borderId="0" applyFont="0" applyFill="0" applyBorder="0" applyAlignment="0" applyProtection="0"/>
    <xf numFmtId="0" fontId="10" fillId="0" borderId="0"/>
    <xf numFmtId="0" fontId="12" fillId="0" borderId="0">
      <alignment vertical="center"/>
    </xf>
  </cellStyleXfs>
  <cellXfs count="88">
    <xf numFmtId="0" fontId="0" fillId="0" borderId="0" xfId="0">
      <alignment vertical="center"/>
    </xf>
    <xf numFmtId="0" fontId="1" fillId="2" borderId="0" xfId="0" applyFont="1" applyFill="1">
      <alignment vertical="center"/>
    </xf>
    <xf numFmtId="49" fontId="1" fillId="2" borderId="0" xfId="0" applyNumberFormat="1" applyFont="1" applyFill="1">
      <alignmen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165" fontId="1" fillId="2" borderId="0" xfId="0" applyNumberFormat="1" applyFont="1" applyFill="1">
      <alignment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3" borderId="1" xfId="0" quotePrefix="1" applyNumberFormat="1"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xf numFmtId="0" fontId="6" fillId="6" borderId="1" xfId="0" applyFont="1" applyFill="1" applyBorder="1" applyAlignment="1">
      <alignment horizontal="center" vertical="center"/>
    </xf>
    <xf numFmtId="49" fontId="6" fillId="7" borderId="2" xfId="0" applyNumberFormat="1" applyFont="1" applyFill="1" applyBorder="1" applyAlignment="1">
      <alignment horizontal="center" vertical="center" wrapText="1"/>
    </xf>
    <xf numFmtId="49" fontId="6" fillId="8" borderId="2" xfId="0" applyNumberFormat="1" applyFont="1" applyFill="1" applyBorder="1" applyAlignment="1">
      <alignment horizontal="center" vertical="center" wrapText="1"/>
    </xf>
    <xf numFmtId="0" fontId="7" fillId="0" borderId="0" xfId="0" applyFont="1">
      <alignment vertical="center"/>
    </xf>
    <xf numFmtId="0" fontId="6" fillId="9" borderId="1" xfId="0" applyFont="1" applyFill="1" applyBorder="1" applyAlignment="1">
      <alignment horizontal="center" vertical="center"/>
    </xf>
    <xf numFmtId="0" fontId="13" fillId="4" borderId="1" xfId="0" applyFont="1" applyFill="1" applyBorder="1" applyAlignment="1">
      <alignment horizontal="center" vertical="center" wrapText="1"/>
    </xf>
    <xf numFmtId="9" fontId="14" fillId="9"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9" fontId="14" fillId="6" borderId="1" xfId="0" applyNumberFormat="1" applyFont="1" applyFill="1" applyBorder="1" applyAlignment="1">
      <alignment horizontal="center" vertical="center"/>
    </xf>
    <xf numFmtId="0" fontId="15"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16" fillId="10" borderId="0" xfId="0" applyFont="1" applyFill="1">
      <alignment vertical="center"/>
    </xf>
    <xf numFmtId="0" fontId="15"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3" fillId="2" borderId="4" xfId="0" applyFont="1" applyFill="1" applyBorder="1">
      <alignment vertical="center"/>
    </xf>
    <xf numFmtId="0" fontId="13" fillId="2" borderId="4" xfId="0" applyFont="1" applyFill="1" applyBorder="1">
      <alignment vertical="center"/>
    </xf>
    <xf numFmtId="0" fontId="3" fillId="4"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165" fontId="1" fillId="2" borderId="13" xfId="0" applyNumberFormat="1" applyFont="1" applyFill="1" applyBorder="1">
      <alignment vertical="center"/>
    </xf>
    <xf numFmtId="0" fontId="13" fillId="4" borderId="14"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165" fontId="17" fillId="7" borderId="14" xfId="0" applyNumberFormat="1" applyFont="1" applyFill="1" applyBorder="1" applyAlignment="1">
      <alignment horizontal="center" vertical="center" wrapText="1"/>
    </xf>
    <xf numFmtId="165" fontId="17" fillId="8" borderId="14" xfId="0" applyNumberFormat="1" applyFont="1" applyFill="1" applyBorder="1" applyAlignment="1">
      <alignment horizontal="center" vertical="center" wrapText="1"/>
    </xf>
    <xf numFmtId="0" fontId="14" fillId="0" borderId="13" xfId="0" applyFont="1" applyBorder="1">
      <alignment vertical="center"/>
    </xf>
    <xf numFmtId="0" fontId="1" fillId="3"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49" fontId="15" fillId="5" borderId="14" xfId="0" quotePrefix="1" applyNumberFormat="1" applyFont="1" applyFill="1" applyBorder="1" applyAlignment="1">
      <alignment horizontal="center" vertical="center" wrapText="1"/>
    </xf>
    <xf numFmtId="14" fontId="1" fillId="0" borderId="0" xfId="0" applyNumberFormat="1" applyFont="1" applyAlignment="1">
      <alignment horizontal="center" vertical="center"/>
    </xf>
    <xf numFmtId="0" fontId="6" fillId="6" borderId="2" xfId="0" applyFont="1" applyFill="1" applyBorder="1" applyAlignment="1">
      <alignment horizontal="center" vertical="center" wrapText="1"/>
    </xf>
    <xf numFmtId="49" fontId="1" fillId="3" borderId="14"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16" fillId="10" borderId="6" xfId="0" applyFont="1" applyFill="1" applyBorder="1">
      <alignment vertical="center"/>
    </xf>
    <xf numFmtId="0" fontId="3" fillId="11" borderId="7" xfId="0" applyFont="1" applyFill="1" applyBorder="1">
      <alignment vertical="center"/>
    </xf>
    <xf numFmtId="0" fontId="3" fillId="11" borderId="4" xfId="0" applyFont="1" applyFill="1" applyBorder="1">
      <alignment vertical="center"/>
    </xf>
    <xf numFmtId="14" fontId="1" fillId="11" borderId="8" xfId="0" applyNumberFormat="1" applyFont="1" applyFill="1" applyBorder="1" applyAlignment="1">
      <alignment horizontal="center" vertical="center"/>
    </xf>
    <xf numFmtId="0" fontId="14" fillId="0" borderId="16" xfId="0" applyFont="1" applyBorder="1" applyAlignment="1">
      <alignment horizontal="center" vertical="center"/>
    </xf>
    <xf numFmtId="0" fontId="13" fillId="9" borderId="1" xfId="0" applyFont="1" applyFill="1" applyBorder="1" applyAlignment="1">
      <alignment horizontal="center" vertical="center" wrapText="1"/>
    </xf>
    <xf numFmtId="0" fontId="3" fillId="11" borderId="4" xfId="0" applyFont="1" applyFill="1" applyBorder="1" applyAlignment="1">
      <alignment horizontal="left" vertical="center"/>
    </xf>
    <xf numFmtId="0" fontId="15" fillId="2" borderId="0" xfId="0" applyFont="1" applyFill="1">
      <alignment vertical="center"/>
    </xf>
    <xf numFmtId="0" fontId="19" fillId="2" borderId="0" xfId="0" applyFont="1" applyFill="1">
      <alignment vertical="center"/>
    </xf>
    <xf numFmtId="0" fontId="18" fillId="2" borderId="1" xfId="0" applyFont="1" applyFill="1" applyBorder="1">
      <alignment vertical="center"/>
    </xf>
    <xf numFmtId="0" fontId="20" fillId="5"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1" fillId="2" borderId="0" xfId="0" applyFont="1" applyFill="1">
      <alignment vertical="center"/>
    </xf>
    <xf numFmtId="0" fontId="5" fillId="11"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7" fillId="6" borderId="5"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49" fontId="13" fillId="4" borderId="10"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12" xfId="0" applyFont="1" applyFill="1" applyBorder="1" applyAlignment="1">
      <alignment horizontal="center" vertical="center"/>
    </xf>
    <xf numFmtId="0" fontId="13" fillId="4" borderId="14" xfId="0" applyFont="1" applyFill="1" applyBorder="1" applyAlignment="1">
      <alignment horizontal="center" vertical="center" wrapText="1"/>
    </xf>
  </cellXfs>
  <cellStyles count="13">
    <cellStyle name="Normal" xfId="0" builtinId="0"/>
    <cellStyle name="Style 1" xfId="1" xr:uid="{00000000-0005-0000-0000-000000000000}"/>
    <cellStyle name="一般_CiscoTechMatrix-4801 (3)" xfId="12" xr:uid="{00000000-0005-0000-0000-00000C000000}"/>
    <cellStyle name="千分位[0]_STACK-UP1" xfId="9" xr:uid="{00000000-0005-0000-0000-000009000000}"/>
    <cellStyle name="千分位_X01" xfId="10" xr:uid="{00000000-0005-0000-0000-00000A000000}"/>
    <cellStyle name="常规 2" xfId="2" xr:uid="{00000000-0005-0000-0000-000002000000}"/>
    <cellStyle name="常规 3" xfId="3" xr:uid="{00000000-0005-0000-0000-000003000000}"/>
    <cellStyle name="常规 3 2" xfId="4" xr:uid="{00000000-0005-0000-0000-000004000000}"/>
    <cellStyle name="常规 4" xfId="5" xr:uid="{00000000-0005-0000-0000-000005000000}"/>
    <cellStyle name="常规 5" xfId="6" xr:uid="{00000000-0005-0000-0000-000006000000}"/>
    <cellStyle name="样式 1" xfId="11" xr:uid="{00000000-0005-0000-0000-00000B000000}"/>
    <cellStyle name="貨幣 [0]_X01" xfId="7" xr:uid="{00000000-0005-0000-0000-000007000000}"/>
    <cellStyle name="貨幣_X01" xfId="8" xr:uid="{00000000-0005-0000-0000-000008000000}"/>
  </cellStyles>
  <dxfs count="3">
    <dxf>
      <fill>
        <patternFill>
          <bgColor rgb="FF66FF66"/>
        </patternFill>
      </fill>
    </dxf>
    <dxf>
      <fill>
        <patternFill>
          <bgColor rgb="FFFF0000"/>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54"/>
  <sheetViews>
    <sheetView showGridLines="0" tabSelected="1" topLeftCell="A5" zoomScaleNormal="100" workbookViewId="0">
      <selection activeCell="C7" sqref="C7"/>
    </sheetView>
  </sheetViews>
  <sheetFormatPr defaultColWidth="8.90625" defaultRowHeight="15"/>
  <cols>
    <col min="1" max="1" width="4" style="1" customWidth="1"/>
    <col min="2" max="2" width="13" style="1" customWidth="1"/>
    <col min="3" max="3" width="17.453125" style="4" customWidth="1"/>
    <col min="4" max="4" width="13.6328125" style="3" customWidth="1"/>
    <col min="5" max="5" width="19" style="2" customWidth="1"/>
    <col min="6" max="6" width="18.1796875" style="5" customWidth="1"/>
    <col min="7" max="7" width="24.453125" style="2" customWidth="1"/>
    <col min="8" max="8" width="19.36328125" style="2" customWidth="1"/>
    <col min="9" max="9" width="10.6328125" style="1" customWidth="1"/>
    <col min="10" max="10" width="13.36328125" style="1" customWidth="1"/>
    <col min="11" max="26" width="8.90625" style="1" customWidth="1"/>
    <col min="27" max="31" width="8.90625" style="1" hidden="1" customWidth="1"/>
    <col min="32" max="33" width="12.81640625" style="1" hidden="1" customWidth="1"/>
    <col min="34" max="49" width="8.90625" style="1" hidden="1" customWidth="1"/>
    <col min="50" max="72" width="8.90625" style="1" customWidth="1"/>
    <col min="73" max="16384" width="8.90625" style="1"/>
  </cols>
  <sheetData>
    <row r="1" spans="2:71" ht="15.6" hidden="1">
      <c r="AA1" s="10"/>
      <c r="AB1" s="77"/>
      <c r="AC1" s="77"/>
      <c r="AD1" s="43"/>
      <c r="AE1" s="35"/>
      <c r="AF1" s="63"/>
      <c r="AG1" s="64"/>
      <c r="AH1" s="17"/>
      <c r="AI1" s="18"/>
      <c r="AK1" s="53"/>
      <c r="AL1" s="58"/>
      <c r="AM1" s="45"/>
      <c r="AN1" s="8"/>
      <c r="AO1" s="39"/>
      <c r="AP1" s="44"/>
      <c r="AQ1" s="8"/>
      <c r="AR1" s="8"/>
      <c r="AS1" s="8"/>
      <c r="AT1" s="55" t="str">
        <f>IF(AO1=AQ1,"","阻抗值有调整")</f>
        <v/>
      </c>
      <c r="AU1" s="57"/>
      <c r="AV1" s="57">
        <v>0.2</v>
      </c>
      <c r="AW1" s="57" t="str">
        <f>IF(ISERROR(FIND("/",AP1)),IF(ABS(AP1-AU1)&gt;AP1*AV1-IF($CO$1="UM",0.127,0.5),"✗ERR","✓OK"),IF(ABS(LEFT(AP1,FIND("/",AP1)-1)-LEFT(AU1,FIND("/",AU1)-1))&gt;LEFT(AP1,FIND("/",AP1)-1)*AV1-IF($CO$1="UM",0.127,0.5),"✗ERR","✓OK"))</f>
        <v>✗ERR</v>
      </c>
    </row>
    <row r="2" spans="2:71" ht="15.6" hidden="1">
      <c r="AA2" s="26"/>
      <c r="AB2" s="78" t="s">
        <v>0</v>
      </c>
      <c r="AC2" s="79"/>
      <c r="AD2" s="11"/>
      <c r="AE2" s="36"/>
      <c r="AF2" s="65" t="s">
        <v>0</v>
      </c>
      <c r="AG2" s="66"/>
      <c r="AH2" s="19"/>
      <c r="AI2" s="20"/>
      <c r="AM2" s="6"/>
      <c r="AN2" s="9"/>
      <c r="AO2" s="40"/>
      <c r="AP2" s="41"/>
      <c r="AQ2" s="24"/>
      <c r="AR2" s="7"/>
      <c r="AS2" s="7"/>
      <c r="AT2" s="55" t="str">
        <f>IF(AO2=AQ2,"","阻抗值有调整")</f>
        <v/>
      </c>
      <c r="AU2" s="57"/>
      <c r="AV2" s="57">
        <v>0.2</v>
      </c>
      <c r="AW2" s="57" t="str">
        <f>IF(ISERROR(FIND("/",AP2)),IF(ABS(AP2-AU2)&gt;AP2*AV2-IF($CO$1="UM",0.127,0.5),"✗ERR","✓OK"),IF(ABS(LEFT(AP2,FIND("/",AP2)-1)-LEFT(AU2,FIND("/",AU2)-1))&gt;LEFT(AP2,FIND("/",AP2)-1)*AV2-IF($CO$1="UM",0.127,0.5),"✗ERR","✓OK"))</f>
        <v>✗ERR</v>
      </c>
      <c r="BS2" s="54"/>
    </row>
    <row r="3" spans="2:71" ht="15.6" hidden="1">
      <c r="AA3" s="27"/>
      <c r="AB3" s="82" t="s">
        <v>1</v>
      </c>
      <c r="AC3" s="83"/>
      <c r="AD3" s="12"/>
      <c r="AE3" s="37"/>
      <c r="AF3" s="67" t="s">
        <v>1</v>
      </c>
      <c r="AG3" s="68"/>
      <c r="AH3" s="21"/>
      <c r="AI3" s="22"/>
      <c r="AT3" s="56" t="s">
        <v>2</v>
      </c>
      <c r="AU3" s="56" t="s">
        <v>3</v>
      </c>
      <c r="AV3" s="56" t="s">
        <v>4</v>
      </c>
      <c r="AW3" s="56" t="s">
        <v>5</v>
      </c>
    </row>
    <row r="4" spans="2:71" ht="15.6" hidden="1">
      <c r="AA4" s="27"/>
      <c r="AB4" s="82" t="s">
        <v>6</v>
      </c>
      <c r="AC4" s="83"/>
      <c r="AD4" s="12"/>
      <c r="AE4" s="37"/>
      <c r="AF4" s="67" t="s">
        <v>6</v>
      </c>
      <c r="AG4" s="68"/>
      <c r="AH4" s="21"/>
      <c r="AI4" s="22"/>
    </row>
    <row r="5" spans="2:71" ht="33" customHeight="1">
      <c r="B5" s="84" t="s">
        <v>7</v>
      </c>
      <c r="C5" s="85"/>
      <c r="D5" s="85"/>
      <c r="E5" s="85"/>
      <c r="F5" s="85"/>
      <c r="G5" s="85"/>
      <c r="H5" s="85"/>
      <c r="I5" s="85"/>
      <c r="J5" s="86"/>
    </row>
    <row r="6" spans="2:71" ht="27.75" customHeight="1">
      <c r="B6" s="47" t="s">
        <v>8</v>
      </c>
      <c r="C6" s="52" t="s">
        <v>62</v>
      </c>
      <c r="D6" s="48"/>
      <c r="E6" s="48"/>
      <c r="F6" s="48"/>
      <c r="G6" s="48"/>
      <c r="H6" s="48"/>
      <c r="I6" s="48"/>
      <c r="J6" s="49">
        <v>45974.937346064813</v>
      </c>
    </row>
    <row r="7" spans="2:71" ht="22.5" customHeight="1">
      <c r="B7" s="28" t="s">
        <v>9</v>
      </c>
      <c r="C7" s="28"/>
      <c r="F7" s="32"/>
      <c r="G7" s="29" t="s">
        <v>10</v>
      </c>
      <c r="H7" s="29"/>
      <c r="I7" s="28"/>
      <c r="J7" s="42"/>
    </row>
    <row r="8" spans="2:71" ht="21.75" customHeight="1">
      <c r="B8" s="80" t="s">
        <v>11</v>
      </c>
      <c r="C8" s="74" t="s">
        <v>12</v>
      </c>
      <c r="D8" s="74"/>
      <c r="E8" s="75"/>
      <c r="F8" s="87" t="s">
        <v>61</v>
      </c>
      <c r="G8" s="76"/>
      <c r="H8" s="76"/>
      <c r="I8" s="70" t="s">
        <v>13</v>
      </c>
      <c r="J8" s="72" t="s">
        <v>14</v>
      </c>
    </row>
    <row r="9" spans="2:71" ht="42" customHeight="1">
      <c r="B9" s="81"/>
      <c r="C9" s="74" t="s">
        <v>15</v>
      </c>
      <c r="D9" s="74"/>
      <c r="E9" s="30" t="s">
        <v>16</v>
      </c>
      <c r="F9" s="33" t="s">
        <v>17</v>
      </c>
      <c r="G9" s="76" t="s">
        <v>15</v>
      </c>
      <c r="H9" s="76"/>
      <c r="I9" s="71"/>
      <c r="J9" s="73"/>
    </row>
    <row r="10" spans="2:71" ht="15.6">
      <c r="B10" s="14"/>
      <c r="C10" s="69" t="s">
        <v>18</v>
      </c>
      <c r="D10" s="69"/>
      <c r="E10" s="31"/>
      <c r="F10" s="34">
        <v>0.98399999999999999</v>
      </c>
      <c r="G10" s="69" t="s">
        <v>18</v>
      </c>
      <c r="H10" s="69"/>
      <c r="I10" s="51"/>
      <c r="J10" s="16"/>
    </row>
    <row r="11" spans="2:71" ht="15.75" customHeight="1">
      <c r="B11" s="10">
        <v>1</v>
      </c>
      <c r="C11" s="77" t="s">
        <v>19</v>
      </c>
      <c r="D11" s="77"/>
      <c r="E11" s="43"/>
      <c r="F11" s="35">
        <v>1.18</v>
      </c>
      <c r="G11" s="63" t="s">
        <v>19</v>
      </c>
      <c r="H11" s="64"/>
      <c r="I11" s="17"/>
      <c r="J11" s="18">
        <v>0.32806553259999999</v>
      </c>
      <c r="K11" s="1" t="s">
        <v>20</v>
      </c>
      <c r="L11" s="53"/>
      <c r="M11" s="58"/>
    </row>
    <row r="12" spans="2:71" ht="15.75" customHeight="1">
      <c r="B12" s="26"/>
      <c r="C12" s="78" t="s">
        <v>0</v>
      </c>
      <c r="D12" s="79"/>
      <c r="E12" s="11"/>
      <c r="F12" s="36">
        <v>3.13</v>
      </c>
      <c r="G12" s="65" t="s">
        <v>21</v>
      </c>
      <c r="H12" s="66"/>
      <c r="I12" s="19" t="s">
        <v>22</v>
      </c>
      <c r="J12" s="20"/>
    </row>
    <row r="13" spans="2:71" ht="15.75" customHeight="1">
      <c r="B13" s="10">
        <v>2</v>
      </c>
      <c r="C13" s="77" t="s">
        <v>19</v>
      </c>
      <c r="D13" s="77"/>
      <c r="E13" s="43"/>
      <c r="F13" s="35">
        <v>1.18</v>
      </c>
      <c r="G13" s="63" t="s">
        <v>19</v>
      </c>
      <c r="H13" s="64"/>
      <c r="I13" s="17"/>
      <c r="J13" s="18">
        <v>0.85031830940000008</v>
      </c>
      <c r="K13" s="1" t="s">
        <v>20</v>
      </c>
      <c r="L13" s="53"/>
      <c r="M13" s="58"/>
    </row>
    <row r="14" spans="2:71" ht="15.75" customHeight="1">
      <c r="B14" s="26"/>
      <c r="C14" s="78" t="s">
        <v>0</v>
      </c>
      <c r="D14" s="79"/>
      <c r="E14" s="11"/>
      <c r="F14" s="36">
        <v>3.13</v>
      </c>
      <c r="G14" s="65" t="s">
        <v>23</v>
      </c>
      <c r="H14" s="66"/>
      <c r="I14" s="19" t="s">
        <v>22</v>
      </c>
      <c r="J14" s="20"/>
    </row>
    <row r="15" spans="2:71" ht="15.75" customHeight="1">
      <c r="B15" s="10">
        <v>3</v>
      </c>
      <c r="C15" s="77" t="s">
        <v>24</v>
      </c>
      <c r="D15" s="77"/>
      <c r="E15" s="43"/>
      <c r="F15" s="35">
        <v>0.6</v>
      </c>
      <c r="G15" s="63" t="s">
        <v>24</v>
      </c>
      <c r="H15" s="64"/>
      <c r="I15" s="17"/>
      <c r="J15" s="18">
        <v>0.3831669352</v>
      </c>
      <c r="K15" s="1" t="s">
        <v>25</v>
      </c>
      <c r="L15" s="53"/>
      <c r="M15" s="58"/>
    </row>
    <row r="16" spans="2:71" ht="15.75" customHeight="1">
      <c r="B16" s="27"/>
      <c r="C16" s="82" t="s">
        <v>26</v>
      </c>
      <c r="D16" s="83"/>
      <c r="E16" s="12"/>
      <c r="F16" s="37">
        <v>5.98</v>
      </c>
      <c r="G16" s="67" t="s">
        <v>27</v>
      </c>
      <c r="H16" s="68"/>
      <c r="I16" s="21" t="s">
        <v>22</v>
      </c>
      <c r="J16" s="22"/>
    </row>
    <row r="17" spans="2:13" ht="15.75" customHeight="1">
      <c r="B17" s="10">
        <v>4</v>
      </c>
      <c r="C17" s="77" t="s">
        <v>28</v>
      </c>
      <c r="D17" s="77"/>
      <c r="E17" s="43"/>
      <c r="F17" s="35">
        <v>1.2</v>
      </c>
      <c r="G17" s="63" t="s">
        <v>28</v>
      </c>
      <c r="H17" s="64"/>
      <c r="I17" s="17"/>
      <c r="J17" s="18">
        <v>0.80877139600000003</v>
      </c>
      <c r="K17" s="1" t="s">
        <v>25</v>
      </c>
      <c r="L17" s="53"/>
      <c r="M17" s="58"/>
    </row>
    <row r="18" spans="2:13" ht="15.75" customHeight="1">
      <c r="B18" s="26"/>
      <c r="C18" s="78" t="s">
        <v>0</v>
      </c>
      <c r="D18" s="79"/>
      <c r="E18" s="11"/>
      <c r="F18" s="36">
        <v>6.34</v>
      </c>
      <c r="G18" s="65" t="s">
        <v>29</v>
      </c>
      <c r="H18" s="66"/>
      <c r="I18" s="19" t="s">
        <v>22</v>
      </c>
      <c r="J18" s="20"/>
    </row>
    <row r="19" spans="2:13" ht="15.75" customHeight="1">
      <c r="B19" s="10">
        <v>5</v>
      </c>
      <c r="C19" s="77" t="s">
        <v>24</v>
      </c>
      <c r="D19" s="77"/>
      <c r="E19" s="43"/>
      <c r="F19" s="35">
        <v>0.6</v>
      </c>
      <c r="G19" s="63" t="s">
        <v>24</v>
      </c>
      <c r="H19" s="64"/>
      <c r="I19" s="17"/>
      <c r="J19" s="18">
        <v>0.28673948069999999</v>
      </c>
      <c r="K19" s="1" t="s">
        <v>25</v>
      </c>
      <c r="L19" s="53"/>
      <c r="M19" s="58"/>
    </row>
    <row r="20" spans="2:13" ht="15.75" customHeight="1">
      <c r="B20" s="27"/>
      <c r="C20" s="82" t="s">
        <v>26</v>
      </c>
      <c r="D20" s="83"/>
      <c r="E20" s="12"/>
      <c r="F20" s="37">
        <v>2.99</v>
      </c>
      <c r="G20" s="67" t="s">
        <v>30</v>
      </c>
      <c r="H20" s="68"/>
      <c r="I20" s="21" t="s">
        <v>22</v>
      </c>
      <c r="J20" s="22"/>
    </row>
    <row r="21" spans="2:13" ht="15.75" customHeight="1">
      <c r="B21" s="10">
        <v>6</v>
      </c>
      <c r="C21" s="77" t="s">
        <v>28</v>
      </c>
      <c r="D21" s="77"/>
      <c r="E21" s="43"/>
      <c r="F21" s="35">
        <v>1.2</v>
      </c>
      <c r="G21" s="63" t="s">
        <v>28</v>
      </c>
      <c r="H21" s="64"/>
      <c r="I21" s="17"/>
      <c r="J21" s="18">
        <v>0.68634998629999999</v>
      </c>
      <c r="K21" s="1" t="s">
        <v>25</v>
      </c>
      <c r="L21" s="53"/>
      <c r="M21" s="58"/>
    </row>
    <row r="22" spans="2:13" ht="15.75" customHeight="1">
      <c r="B22" s="26"/>
      <c r="C22" s="78" t="s">
        <v>0</v>
      </c>
      <c r="D22" s="79"/>
      <c r="E22" s="11"/>
      <c r="F22" s="36">
        <v>3.53</v>
      </c>
      <c r="G22" s="65" t="s">
        <v>31</v>
      </c>
      <c r="H22" s="66"/>
      <c r="I22" s="19" t="s">
        <v>22</v>
      </c>
      <c r="J22" s="20"/>
    </row>
    <row r="23" spans="2:13" ht="15.75" customHeight="1">
      <c r="B23" s="10">
        <v>7</v>
      </c>
      <c r="C23" s="77" t="s">
        <v>24</v>
      </c>
      <c r="D23" s="77"/>
      <c r="E23" s="43"/>
      <c r="F23" s="35">
        <v>0.6</v>
      </c>
      <c r="G23" s="63" t="s">
        <v>24</v>
      </c>
      <c r="H23" s="64"/>
      <c r="I23" s="17"/>
      <c r="J23" s="18">
        <v>0.85035850339999997</v>
      </c>
      <c r="K23" s="1" t="s">
        <v>25</v>
      </c>
      <c r="L23" s="53"/>
      <c r="M23" s="58"/>
    </row>
    <row r="24" spans="2:13" ht="15.75" customHeight="1">
      <c r="B24" s="27"/>
      <c r="C24" s="82" t="s">
        <v>26</v>
      </c>
      <c r="D24" s="83"/>
      <c r="E24" s="12"/>
      <c r="F24" s="37">
        <v>10.98</v>
      </c>
      <c r="G24" s="67" t="s">
        <v>32</v>
      </c>
      <c r="H24" s="68"/>
      <c r="I24" s="21" t="s">
        <v>22</v>
      </c>
      <c r="J24" s="22"/>
    </row>
    <row r="25" spans="2:13" ht="15.75" customHeight="1">
      <c r="B25" s="10">
        <v>8</v>
      </c>
      <c r="C25" s="77" t="s">
        <v>24</v>
      </c>
      <c r="D25" s="77"/>
      <c r="E25" s="43"/>
      <c r="F25" s="35">
        <v>0.6</v>
      </c>
      <c r="G25" s="63" t="s">
        <v>24</v>
      </c>
      <c r="H25" s="64"/>
      <c r="I25" s="17"/>
      <c r="J25" s="18">
        <v>0.75439540769999991</v>
      </c>
      <c r="K25" s="1" t="s">
        <v>25</v>
      </c>
      <c r="L25" s="53"/>
      <c r="M25" s="58"/>
    </row>
    <row r="26" spans="2:13" ht="15.75" customHeight="1">
      <c r="B26" s="26"/>
      <c r="C26" s="78" t="s">
        <v>0</v>
      </c>
      <c r="D26" s="79"/>
      <c r="E26" s="11"/>
      <c r="F26" s="36">
        <v>3.68</v>
      </c>
      <c r="G26" s="65" t="s">
        <v>31</v>
      </c>
      <c r="H26" s="66"/>
      <c r="I26" s="19" t="s">
        <v>22</v>
      </c>
      <c r="J26" s="20"/>
    </row>
    <row r="27" spans="2:13" ht="15.75" customHeight="1">
      <c r="B27" s="10">
        <v>9</v>
      </c>
      <c r="C27" s="77" t="s">
        <v>28</v>
      </c>
      <c r="D27" s="77"/>
      <c r="E27" s="43"/>
      <c r="F27" s="35">
        <v>1.2</v>
      </c>
      <c r="G27" s="63" t="s">
        <v>28</v>
      </c>
      <c r="H27" s="64"/>
      <c r="I27" s="17"/>
      <c r="J27" s="18">
        <v>0.85719449059999997</v>
      </c>
      <c r="K27" s="1" t="s">
        <v>25</v>
      </c>
      <c r="L27" s="53"/>
      <c r="M27" s="58"/>
    </row>
    <row r="28" spans="2:13" ht="15.75" customHeight="1">
      <c r="B28" s="27"/>
      <c r="C28" s="82" t="s">
        <v>26</v>
      </c>
      <c r="D28" s="83"/>
      <c r="E28" s="12"/>
      <c r="F28" s="37">
        <v>2.99</v>
      </c>
      <c r="G28" s="67" t="s">
        <v>30</v>
      </c>
      <c r="H28" s="68"/>
      <c r="I28" s="21" t="s">
        <v>22</v>
      </c>
      <c r="J28" s="22"/>
    </row>
    <row r="29" spans="2:13" ht="15.75" customHeight="1">
      <c r="B29" s="10">
        <v>10</v>
      </c>
      <c r="C29" s="77" t="s">
        <v>24</v>
      </c>
      <c r="D29" s="77"/>
      <c r="E29" s="43"/>
      <c r="F29" s="35">
        <v>0.6</v>
      </c>
      <c r="G29" s="63" t="s">
        <v>24</v>
      </c>
      <c r="H29" s="64"/>
      <c r="I29" s="17"/>
      <c r="J29" s="18">
        <v>0.30359754779999998</v>
      </c>
      <c r="K29" s="1" t="s">
        <v>25</v>
      </c>
      <c r="L29" s="53"/>
      <c r="M29" s="58"/>
    </row>
    <row r="30" spans="2:13" ht="15.75" customHeight="1">
      <c r="B30" s="26"/>
      <c r="C30" s="78" t="s">
        <v>0</v>
      </c>
      <c r="D30" s="79"/>
      <c r="E30" s="11"/>
      <c r="F30" s="36">
        <v>6.43</v>
      </c>
      <c r="G30" s="65" t="s">
        <v>29</v>
      </c>
      <c r="H30" s="66"/>
      <c r="I30" s="19" t="s">
        <v>22</v>
      </c>
      <c r="J30" s="20"/>
    </row>
    <row r="31" spans="2:13" ht="15.75" customHeight="1">
      <c r="B31" s="10">
        <v>11</v>
      </c>
      <c r="C31" s="77" t="s">
        <v>28</v>
      </c>
      <c r="D31" s="77"/>
      <c r="E31" s="43"/>
      <c r="F31" s="35">
        <v>1.2</v>
      </c>
      <c r="G31" s="63" t="s">
        <v>28</v>
      </c>
      <c r="H31" s="64"/>
      <c r="I31" s="17"/>
      <c r="J31" s="18">
        <v>0.8765219635</v>
      </c>
      <c r="K31" s="1" t="s">
        <v>25</v>
      </c>
      <c r="L31" s="53"/>
      <c r="M31" s="58"/>
    </row>
    <row r="32" spans="2:13" ht="15.75" customHeight="1">
      <c r="B32" s="27"/>
      <c r="C32" s="82" t="s">
        <v>26</v>
      </c>
      <c r="D32" s="83"/>
      <c r="E32" s="12"/>
      <c r="F32" s="37">
        <v>5.98</v>
      </c>
      <c r="G32" s="67" t="s">
        <v>27</v>
      </c>
      <c r="H32" s="68"/>
      <c r="I32" s="21" t="s">
        <v>22</v>
      </c>
      <c r="J32" s="22"/>
    </row>
    <row r="33" spans="1:13" ht="15.75" customHeight="1">
      <c r="B33" s="10">
        <v>12</v>
      </c>
      <c r="C33" s="77" t="s">
        <v>24</v>
      </c>
      <c r="D33" s="77"/>
      <c r="E33" s="43"/>
      <c r="F33" s="35">
        <v>0.6</v>
      </c>
      <c r="G33" s="63" t="s">
        <v>24</v>
      </c>
      <c r="H33" s="64"/>
      <c r="I33" s="17"/>
      <c r="J33" s="18">
        <v>0.28934266240000001</v>
      </c>
      <c r="K33" s="1" t="s">
        <v>25</v>
      </c>
      <c r="L33" s="53"/>
      <c r="M33" s="58"/>
    </row>
    <row r="34" spans="1:13" ht="15.75" customHeight="1">
      <c r="B34" s="26"/>
      <c r="C34" s="78" t="s">
        <v>0</v>
      </c>
      <c r="D34" s="79"/>
      <c r="E34" s="11"/>
      <c r="F34" s="36">
        <v>3.07</v>
      </c>
      <c r="G34" s="65" t="s">
        <v>23</v>
      </c>
      <c r="H34" s="66"/>
      <c r="I34" s="19" t="s">
        <v>22</v>
      </c>
      <c r="J34" s="20"/>
    </row>
    <row r="35" spans="1:13" ht="15.75" customHeight="1">
      <c r="B35" s="10">
        <v>13</v>
      </c>
      <c r="C35" s="77" t="s">
        <v>19</v>
      </c>
      <c r="D35" s="77"/>
      <c r="E35" s="43"/>
      <c r="F35" s="35">
        <v>1.18</v>
      </c>
      <c r="G35" s="63" t="s">
        <v>19</v>
      </c>
      <c r="H35" s="64"/>
      <c r="I35" s="17"/>
      <c r="J35" s="18">
        <v>0.63873192690000002</v>
      </c>
      <c r="K35" s="1" t="s">
        <v>20</v>
      </c>
      <c r="L35" s="53"/>
      <c r="M35" s="58"/>
    </row>
    <row r="36" spans="1:13" ht="15.75" customHeight="1">
      <c r="B36" s="26"/>
      <c r="C36" s="78" t="s">
        <v>0</v>
      </c>
      <c r="D36" s="79"/>
      <c r="E36" s="11"/>
      <c r="F36" s="36">
        <v>2.89</v>
      </c>
      <c r="G36" s="65" t="s">
        <v>21</v>
      </c>
      <c r="H36" s="66"/>
      <c r="I36" s="19" t="s">
        <v>22</v>
      </c>
      <c r="J36" s="20"/>
    </row>
    <row r="37" spans="1:13" ht="15.75" customHeight="1">
      <c r="B37" s="10">
        <v>14</v>
      </c>
      <c r="C37" s="77" t="s">
        <v>19</v>
      </c>
      <c r="D37" s="77"/>
      <c r="E37" s="43"/>
      <c r="F37" s="35">
        <v>1.18</v>
      </c>
      <c r="G37" s="63" t="s">
        <v>19</v>
      </c>
      <c r="H37" s="64"/>
      <c r="I37" s="17"/>
      <c r="J37" s="18">
        <v>0.38512524550000005</v>
      </c>
      <c r="K37" s="1" t="s">
        <v>20</v>
      </c>
      <c r="L37" s="53"/>
      <c r="M37" s="58"/>
    </row>
    <row r="38" spans="1:13" ht="15.6">
      <c r="A38" s="1" t="s">
        <v>33</v>
      </c>
      <c r="B38" s="14"/>
      <c r="C38" s="69" t="s">
        <v>18</v>
      </c>
      <c r="D38" s="69"/>
      <c r="E38" s="31"/>
      <c r="F38" s="34">
        <v>0.98399999999999999</v>
      </c>
      <c r="G38" s="69" t="s">
        <v>18</v>
      </c>
      <c r="H38" s="69"/>
      <c r="I38" s="51"/>
      <c r="J38" s="16"/>
    </row>
    <row r="39" spans="1:13" ht="17.399999999999999">
      <c r="B39" s="13"/>
      <c r="F39" s="50">
        <f>SUM(F10:F38)</f>
        <v>76.207999999999998</v>
      </c>
      <c r="G39" s="46" t="s">
        <v>34</v>
      </c>
      <c r="H39" s="46"/>
      <c r="I39" s="46"/>
      <c r="J39" s="46"/>
    </row>
    <row r="40" spans="1:13" ht="17.399999999999999">
      <c r="F40" s="38"/>
      <c r="G40" s="23" t="s">
        <v>35</v>
      </c>
      <c r="H40" s="23"/>
      <c r="I40" s="23"/>
      <c r="J40" s="23"/>
    </row>
    <row r="42" spans="1:13" ht="21.75" customHeight="1">
      <c r="B42" s="59" t="s">
        <v>36</v>
      </c>
      <c r="C42" s="59"/>
      <c r="D42" s="59"/>
      <c r="E42" s="59"/>
      <c r="F42" s="59"/>
      <c r="G42" s="59"/>
      <c r="H42" s="59"/>
    </row>
    <row r="43" spans="1:13" ht="22.5" customHeight="1">
      <c r="B43" s="61" t="s">
        <v>37</v>
      </c>
      <c r="C43" s="61" t="s">
        <v>12</v>
      </c>
      <c r="D43" s="61"/>
      <c r="E43" s="62" t="s">
        <v>61</v>
      </c>
      <c r="F43" s="62"/>
      <c r="G43" s="60" t="s">
        <v>38</v>
      </c>
      <c r="H43" s="60" t="s">
        <v>39</v>
      </c>
    </row>
    <row r="44" spans="1:13" ht="46.5" customHeight="1">
      <c r="B44" s="61"/>
      <c r="C44" s="25" t="s">
        <v>40</v>
      </c>
      <c r="D44" s="25" t="s">
        <v>41</v>
      </c>
      <c r="E44" s="15" t="s">
        <v>40</v>
      </c>
      <c r="F44" s="15" t="s">
        <v>41</v>
      </c>
      <c r="G44" s="60"/>
      <c r="H44" s="60"/>
    </row>
    <row r="45" spans="1:13" ht="15.75" customHeight="1">
      <c r="B45" s="45">
        <v>1</v>
      </c>
      <c r="C45" s="8" t="s">
        <v>42</v>
      </c>
      <c r="D45" s="39" t="s">
        <v>43</v>
      </c>
      <c r="E45" s="44" t="s">
        <v>42</v>
      </c>
      <c r="F45" s="8" t="s">
        <v>43</v>
      </c>
      <c r="G45" s="8" t="s">
        <v>44</v>
      </c>
      <c r="H45" s="8" t="s">
        <v>45</v>
      </c>
    </row>
    <row r="46" spans="1:13" ht="15.75" customHeight="1">
      <c r="B46" s="45">
        <v>3</v>
      </c>
      <c r="C46" s="8" t="s">
        <v>46</v>
      </c>
      <c r="D46" s="39" t="s">
        <v>43</v>
      </c>
      <c r="E46" s="44" t="s">
        <v>47</v>
      </c>
      <c r="F46" s="8" t="s">
        <v>43</v>
      </c>
      <c r="G46" s="8" t="s">
        <v>48</v>
      </c>
      <c r="H46" s="8" t="s">
        <v>49</v>
      </c>
    </row>
    <row r="47" spans="1:13" ht="15.75" customHeight="1">
      <c r="B47" s="45">
        <v>3</v>
      </c>
      <c r="C47" s="8" t="s">
        <v>47</v>
      </c>
      <c r="D47" s="39" t="s">
        <v>43</v>
      </c>
      <c r="E47" s="44" t="s">
        <v>47</v>
      </c>
      <c r="F47" s="8" t="s">
        <v>43</v>
      </c>
      <c r="G47" s="8" t="s">
        <v>48</v>
      </c>
      <c r="H47" s="8" t="s">
        <v>49</v>
      </c>
    </row>
    <row r="48" spans="1:13" ht="15.75" customHeight="1">
      <c r="B48" s="45">
        <v>5</v>
      </c>
      <c r="C48" s="8" t="s">
        <v>50</v>
      </c>
      <c r="D48" s="39" t="s">
        <v>43</v>
      </c>
      <c r="E48" s="44" t="s">
        <v>50</v>
      </c>
      <c r="F48" s="8" t="s">
        <v>43</v>
      </c>
      <c r="G48" s="8" t="s">
        <v>51</v>
      </c>
      <c r="H48" s="8" t="s">
        <v>49</v>
      </c>
    </row>
    <row r="49" spans="2:8" ht="15.75" customHeight="1">
      <c r="B49" s="45">
        <v>5</v>
      </c>
      <c r="C49" s="8" t="s">
        <v>52</v>
      </c>
      <c r="D49" s="39" t="s">
        <v>43</v>
      </c>
      <c r="E49" s="44" t="s">
        <v>53</v>
      </c>
      <c r="F49" s="8" t="s">
        <v>43</v>
      </c>
      <c r="G49" s="8" t="s">
        <v>51</v>
      </c>
      <c r="H49" s="8" t="s">
        <v>49</v>
      </c>
    </row>
    <row r="50" spans="2:8" ht="15.75" customHeight="1">
      <c r="B50" s="45">
        <v>8</v>
      </c>
      <c r="C50" s="8" t="s">
        <v>54</v>
      </c>
      <c r="D50" s="39" t="s">
        <v>43</v>
      </c>
      <c r="E50" s="44" t="s">
        <v>54</v>
      </c>
      <c r="F50" s="8" t="s">
        <v>43</v>
      </c>
      <c r="G50" s="8" t="s">
        <v>55</v>
      </c>
      <c r="H50" s="8" t="s">
        <v>56</v>
      </c>
    </row>
    <row r="51" spans="2:8" ht="15.75" customHeight="1">
      <c r="B51" s="45">
        <v>10</v>
      </c>
      <c r="C51" s="8" t="s">
        <v>50</v>
      </c>
      <c r="D51" s="39" t="s">
        <v>43</v>
      </c>
      <c r="E51" s="44" t="s">
        <v>50</v>
      </c>
      <c r="F51" s="8" t="s">
        <v>43</v>
      </c>
      <c r="G51" s="8" t="s">
        <v>57</v>
      </c>
      <c r="H51" s="8" t="s">
        <v>49</v>
      </c>
    </row>
    <row r="52" spans="2:8" ht="15.75" customHeight="1">
      <c r="B52" s="45">
        <v>12</v>
      </c>
      <c r="C52" s="8" t="s">
        <v>47</v>
      </c>
      <c r="D52" s="39" t="s">
        <v>43</v>
      </c>
      <c r="E52" s="44" t="s">
        <v>47</v>
      </c>
      <c r="F52" s="8" t="s">
        <v>43</v>
      </c>
      <c r="G52" s="8" t="s">
        <v>58</v>
      </c>
      <c r="H52" s="8" t="s">
        <v>49</v>
      </c>
    </row>
    <row r="53" spans="2:8" ht="15.75" customHeight="1">
      <c r="B53" s="45">
        <v>14</v>
      </c>
      <c r="C53" s="8" t="s">
        <v>59</v>
      </c>
      <c r="D53" s="39" t="s">
        <v>43</v>
      </c>
      <c r="E53" s="44" t="s">
        <v>59</v>
      </c>
      <c r="F53" s="8" t="s">
        <v>43</v>
      </c>
      <c r="G53" s="8" t="s">
        <v>60</v>
      </c>
      <c r="H53" s="8" t="s">
        <v>45</v>
      </c>
    </row>
    <row r="54" spans="2:8">
      <c r="B54" s="1" t="s">
        <v>33</v>
      </c>
    </row>
  </sheetData>
  <mergeCells count="80">
    <mergeCell ref="C36:D36"/>
    <mergeCell ref="G36:H36"/>
    <mergeCell ref="C37:D37"/>
    <mergeCell ref="G37:H37"/>
    <mergeCell ref="C33:D33"/>
    <mergeCell ref="G33:H33"/>
    <mergeCell ref="C34:D34"/>
    <mergeCell ref="G34:H34"/>
    <mergeCell ref="C35:D35"/>
    <mergeCell ref="G35:H35"/>
    <mergeCell ref="C30:D30"/>
    <mergeCell ref="G30:H30"/>
    <mergeCell ref="C31:D31"/>
    <mergeCell ref="G31:H31"/>
    <mergeCell ref="C32:D32"/>
    <mergeCell ref="G32:H32"/>
    <mergeCell ref="C27:D27"/>
    <mergeCell ref="G27:H27"/>
    <mergeCell ref="C28:D28"/>
    <mergeCell ref="G28:H28"/>
    <mergeCell ref="C29:D29"/>
    <mergeCell ref="G29:H29"/>
    <mergeCell ref="C24:D24"/>
    <mergeCell ref="G24:H24"/>
    <mergeCell ref="C25:D25"/>
    <mergeCell ref="G25:H25"/>
    <mergeCell ref="C26:D26"/>
    <mergeCell ref="G26:H26"/>
    <mergeCell ref="C21:D21"/>
    <mergeCell ref="G21:H21"/>
    <mergeCell ref="C22:D22"/>
    <mergeCell ref="G22:H22"/>
    <mergeCell ref="C23:D23"/>
    <mergeCell ref="G23:H23"/>
    <mergeCell ref="C18:D18"/>
    <mergeCell ref="G18:H18"/>
    <mergeCell ref="C19:D19"/>
    <mergeCell ref="G19:H19"/>
    <mergeCell ref="C20:D20"/>
    <mergeCell ref="G20:H20"/>
    <mergeCell ref="C15:D15"/>
    <mergeCell ref="G15:H15"/>
    <mergeCell ref="C16:D16"/>
    <mergeCell ref="G16:H16"/>
    <mergeCell ref="C17:D17"/>
    <mergeCell ref="G17:H17"/>
    <mergeCell ref="G12:H12"/>
    <mergeCell ref="C13:D13"/>
    <mergeCell ref="G13:H13"/>
    <mergeCell ref="C14:D14"/>
    <mergeCell ref="G14:H14"/>
    <mergeCell ref="B8:B9"/>
    <mergeCell ref="AB1:AC1"/>
    <mergeCell ref="AB2:AC2"/>
    <mergeCell ref="AB3:AC3"/>
    <mergeCell ref="AB4:AC4"/>
    <mergeCell ref="B5:J5"/>
    <mergeCell ref="F8:H8"/>
    <mergeCell ref="AF1:AG1"/>
    <mergeCell ref="AF2:AG2"/>
    <mergeCell ref="AF3:AG3"/>
    <mergeCell ref="AF4:AG4"/>
    <mergeCell ref="C38:D38"/>
    <mergeCell ref="G38:H38"/>
    <mergeCell ref="C10:D10"/>
    <mergeCell ref="G10:H10"/>
    <mergeCell ref="I8:I9"/>
    <mergeCell ref="J8:J9"/>
    <mergeCell ref="C9:D9"/>
    <mergeCell ref="C8:E8"/>
    <mergeCell ref="G9:H9"/>
    <mergeCell ref="C11:D11"/>
    <mergeCell ref="G11:H11"/>
    <mergeCell ref="C12:D12"/>
    <mergeCell ref="B42:H42"/>
    <mergeCell ref="H43:H44"/>
    <mergeCell ref="B43:B44"/>
    <mergeCell ref="G43:G44"/>
    <mergeCell ref="C43:D43"/>
    <mergeCell ref="E43:F43"/>
  </mergeCells>
  <phoneticPr fontId="1" type="noConversion"/>
  <conditionalFormatting sqref="AK1 L11:L37">
    <cfRule type="containsText" dxfId="2" priority="3" stopIfTrue="1" operator="containsText" text="★">
      <formula>NOT(ISERROR(SEARCH("★",AK1)))</formula>
    </cfRule>
  </conditionalFormatting>
  <conditionalFormatting sqref="AW1:AW2">
    <cfRule type="containsText" dxfId="1" priority="1" operator="containsText" text="✗ERR">
      <formula>NOT(ISERROR(SEARCH("✗ERR",AW1)))</formula>
    </cfRule>
    <cfRule type="containsText" dxfId="0" priority="2" operator="containsText" text="✓OK">
      <formula>NOT(ISERROR(SEARCH("✓OK",AW1)))</formula>
    </cfRule>
  </conditionalFormatting>
  <dataValidations count="3">
    <dataValidation type="list" errorStyle="information" allowBlank="1" showInputMessage="1" showErrorMessage="1" sqref="E41 F40 AB1 AD1 AF1 E10:E38 G10:G38 C10:C38 C11 E11 G11 C13 E13 G13 C15 E15 G15 C17 E17 G17 C19 E19 G19 C21 E21 G21 C23 E23 G23 C25 E25 G25 C27 E27 G27 C29 E29 G29 C31 E31 G31 C33 E33 G33 C35 E35 G35 C37 E37 G37" xr:uid="{00000000-0002-0000-0000-000000000000}">
      <formula1>"0.5oz,1.0oz,2.0oz,1/3oz+plating,0.5oz+plating,1.0oz+plating,2.0oz+plating,3.0oz+plating"</formula1>
    </dataValidation>
    <dataValidation errorStyle="information" allowBlank="1" showInputMessage="1" showErrorMessage="1" sqref="C41:D41 C39:E40 F39:H39 I41:J41 G40:H41 AE1:AE4 AQ1:AQ2 F10:F38 F11 F12 F13 F14 F15 F16 F17 F18 F19 F20 F21 F22 F23 F24 F25 F26 F27 F28 F29 F30 F31 F32 F33 F34 F35 F36 F37 F45 F46 F47 F48 F49 F50 F51 F52 F53" xr:uid="{00000000-0002-0000-0000-000001000000}"/>
    <dataValidation errorStyle="information" showInputMessage="1" showErrorMessage="1" sqref="F41" xr:uid="{00000000-0002-0000-0000-000002000000}"/>
  </dataValidations>
  <pageMargins left="0.75" right="0.75" top="1" bottom="1" header="0.5" footer="0.5"/>
  <pageSetup paperSize="9" scale="69" orientation="portrait"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Stack-up proposal</vt:lpstr>
      <vt:lpstr>'Stack-up proposal'!Print_Area</vt:lpstr>
    </vt:vector>
  </TitlesOfParts>
  <Company>Huawei Technologies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Shen (linshen)</dc:creator>
  <cp:lastModifiedBy>Patrick Bailey</cp:lastModifiedBy>
  <cp:lastPrinted>2011-07-29T09:18:57Z</cp:lastPrinted>
  <dcterms:created xsi:type="dcterms:W3CDTF">2003-11-11T03:59:45Z</dcterms:created>
  <dcterms:modified xsi:type="dcterms:W3CDTF">2025-11-13T15:34:11Z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flag">
    <vt:lpwstr>1277427169</vt:lpwstr>
  </property>
</Properties>
</file>